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5-2027гг\Бюджет 2025 года проект 2 чтение — копия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Прил8!$A$8:$D$60</definedName>
    <definedName name="_xlnm.Print_Titles" localSheetId="0">Прил8!$8:$8</definedName>
    <definedName name="_xlnm.Print_Area" localSheetId="0">Прил8!$A$1:$D$61</definedName>
  </definedNames>
  <calcPr calcId="152511"/>
</workbook>
</file>

<file path=xl/calcChain.xml><?xml version="1.0" encoding="utf-8"?>
<calcChain xmlns="http://schemas.openxmlformats.org/spreadsheetml/2006/main">
  <c r="B9" i="1" l="1"/>
  <c r="C33" i="1"/>
  <c r="D33" i="1"/>
  <c r="B33" i="1"/>
  <c r="C24" i="1"/>
  <c r="D24" i="1"/>
  <c r="B24" i="1"/>
  <c r="C48" i="1" l="1"/>
  <c r="D48" i="1"/>
  <c r="B48" i="1"/>
  <c r="D56" i="1" l="1"/>
  <c r="C56" i="1"/>
  <c r="B56" i="1"/>
  <c r="C53" i="1"/>
  <c r="D53" i="1"/>
  <c r="B53" i="1"/>
  <c r="C59" i="1" l="1"/>
  <c r="C58" i="1" s="1"/>
  <c r="D59" i="1"/>
  <c r="D58" i="1" s="1"/>
  <c r="B59" i="1"/>
  <c r="B58" i="1" s="1"/>
  <c r="E59" i="1"/>
  <c r="E58" i="1" s="1"/>
  <c r="F59" i="1"/>
  <c r="F58" i="1" s="1"/>
  <c r="C44" i="1" l="1"/>
  <c r="D44" i="1"/>
  <c r="C42" i="1"/>
  <c r="D42" i="1"/>
  <c r="C40" i="1"/>
  <c r="D40" i="1"/>
  <c r="C38" i="1"/>
  <c r="D38" i="1"/>
  <c r="C36" i="1"/>
  <c r="D36" i="1"/>
  <c r="C31" i="1"/>
  <c r="D31" i="1"/>
  <c r="C28" i="1"/>
  <c r="D28" i="1"/>
  <c r="C22" i="1"/>
  <c r="D22" i="1"/>
  <c r="D20" i="1"/>
  <c r="C20" i="1"/>
  <c r="C15" i="1"/>
  <c r="D15" i="1"/>
  <c r="C11" i="1"/>
  <c r="D11" i="1"/>
  <c r="C19" i="1" l="1"/>
  <c r="B15" i="1" l="1"/>
  <c r="B11" i="1" l="1"/>
  <c r="C51" i="1" l="1"/>
  <c r="D51" i="1"/>
  <c r="B51" i="1"/>
  <c r="C46" i="1"/>
  <c r="D46" i="1"/>
  <c r="B46" i="1"/>
  <c r="B44" i="1"/>
  <c r="B42" i="1"/>
  <c r="B38" i="1"/>
  <c r="B40" i="1"/>
  <c r="B36" i="1"/>
  <c r="B31" i="1"/>
  <c r="B28" i="1"/>
  <c r="B22" i="1"/>
  <c r="B20" i="1"/>
  <c r="C17" i="1"/>
  <c r="B17" i="1"/>
  <c r="C13" i="1"/>
  <c r="D13" i="1"/>
  <c r="B13" i="1"/>
  <c r="B10" i="1" l="1"/>
  <c r="C30" i="1"/>
  <c r="D30" i="1"/>
  <c r="B30" i="1"/>
  <c r="C10" i="1"/>
  <c r="B19" i="1"/>
  <c r="C9" i="1" l="1"/>
  <c r="D17" i="1"/>
  <c r="D10" i="1" s="1"/>
  <c r="D19" i="1"/>
  <c r="D9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<sst xmlns="http://schemas.openxmlformats.org/spreadsheetml/2006/main" count="61" uniqueCount="61">
  <si>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</si>
  <si>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</si>
  <si>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</si>
  <si>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</si>
  <si>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</si>
  <si>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</si>
  <si>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</si>
  <si>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</si>
  <si>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</si>
  <si>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</si>
  <si>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</si>
  <si>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</si>
  <si>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</si>
  <si>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</si>
  <si>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</si>
  <si>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</si>
  <si>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</si>
  <si>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</si>
  <si>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</si>
  <si>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</si>
  <si>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</si>
  <si>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</si>
  <si>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</si>
  <si>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</si>
  <si>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</si>
  <si>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</si>
  <si>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</si>
  <si>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</si>
  <si>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</si>
  <si>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</si>
  <si>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</si>
  <si>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2025 год</t>
  </si>
  <si>
    <t>2026 год</t>
  </si>
  <si>
    <t xml:space="preserve">  Приложение № 17                                                                                         к решению районной Думы    "О бюджете  муниципального образования "Заларинский район" на 2025 год  и на  плановый период 2026 и 2027 годов"                                                                   № _______ от __________2024г.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</si>
  <si>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2025-2027 ГОДЫ</t>
  </si>
  <si>
    <t>2027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</si>
  <si>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2025-2027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</si>
  <si>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2025-2027 гг.»</t>
  </si>
  <si>
    <t>Муниципальная программа «Управление муниципальными  финансами муниципального образования «Заларинский район» на 2025-2027 гг.»</t>
  </si>
  <si>
    <t>Муниципальная программа «Развитие образования в Заларинском районе на 2025-2027 гг.»</t>
  </si>
  <si>
    <t>Муниципальная программа «Развитие культуры в Заларинском районе на 2025-2027 гг.»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</si>
  <si>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2025-2027 гг.»</t>
  </si>
  <si>
    <t>Муниципальная программа «Улучшение условий и охраны труда в муниципальном образовании «Заларинский район» на 2025-2027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</si>
  <si>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2025-2027 гг.»</t>
  </si>
  <si>
    <t>Муниципальная программа «Профилактика правонарушений в муниципальном образовании «Заларинский район» на 2025-2027 гг.»</t>
  </si>
  <si>
    <t>Муниципальная  подпрограмма  «Повышение безопасности дорожного движения в муниципальном образовании «Заларинский район» на 2025-2027 гг.»</t>
  </si>
  <si>
    <t>Муниципальная программа  «Совершенствование управления в сфере муниципального имущества на 2025-2027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</si>
  <si>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2025-2027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</si>
  <si>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2025-2027 гг.» </t>
  </si>
  <si>
    <t>Муниципальная программа «Охрана окружающей среды на территории Заларинского района на 2025-2027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</si>
  <si>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2025-2027 гг.»</t>
  </si>
  <si>
    <t>Муниципальная программа "Защита прав потребителей на территории муниципального образования "Заларинский район" на 2025-2027 годы"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</si>
  <si>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2025-2027 гг.»</t>
  </si>
  <si>
    <t>Муниципальная программа  «Комплексное  развитие сельских территорий Заларинского района на 2025-2027 гг.»</t>
  </si>
  <si>
    <t>Муниципальная программа «Молодым семьям - доступное жилье муниципального образования «Заларинский район» на 2025 - 2027 годы»</t>
  </si>
  <si>
    <t>Муниципальная программа «О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2025 - 2027 годы»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</si>
  <si>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2025-2027 гг.»</t>
  </si>
  <si>
    <t>Муниципальная программа «Развитие физической культуры и спорта в Заларинском районе на 2025-2027 гг. »</t>
  </si>
  <si>
    <t>Муниципальная программа «Формирование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«Заларинский район» на 2025-2027 годы.»</t>
  </si>
  <si>
    <t>Муниципальная программа «Развитие молодежной политики в муниципальном образовании «Заларинский район» на 2025-2027 гг.»</t>
  </si>
  <si>
    <t>Муниципальная программа «Реализация государственной национальной политики в муниципальном образовании «Заларинский район» на 2025-2027 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</si>
</sst>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5" fillId="0" borderId="0" xfId="2" applyNumberFormat="1" applyFont="1" applyFill="1" applyBorder="1" applyAlignment="1">
      <alignment horizontal="right" vertical="top" wrapText="1" readingOrder="1"/>
    </xf>
    <xf numFmtId="0" fontId="4" fillId="0" borderId="1" xfId="2" applyNumberFormat="1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Fill="1" applyAlignment="1">
      <alignment horizontal="justify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31" zoomScaleNormal="100" zoomScaleSheetLayoutView="100" workbookViewId="0">
      <selection activeCell="B18" sqref="B18"/>
    </sheetView>
  </sheetViews>
  <sheetFormatPr defaultRowHeight="15.75" x14ac:dyDescent="0.25"/>
  <cols>
    <col min="1" max="1" width="102.42578125" style="1" customWidth="1"/>
    <col min="2" max="3" width="12.5703125" style="6" customWidth="1"/>
    <col min="4" max="4" width="14.140625" style="8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32" t="s">
        <v>33</v>
      </c>
      <c r="C1" s="32"/>
      <c r="D1" s="32"/>
    </row>
    <row r="2" spans="1:8" ht="13.5" hidden="1" customHeight="1" x14ac:dyDescent="0.25">
      <c r="B2" s="32"/>
      <c r="C2" s="32"/>
      <c r="D2" s="32"/>
    </row>
    <row r="3" spans="1:8" ht="6.75" customHeight="1" x14ac:dyDescent="0.25">
      <c r="D3" s="7"/>
    </row>
    <row r="4" spans="1:8" ht="9.75" customHeight="1" x14ac:dyDescent="0.25"/>
    <row r="5" spans="1:8" ht="15" customHeight="1" x14ac:dyDescent="0.25">
      <c r="A5" s="22"/>
      <c r="B5" s="9"/>
      <c r="C5" s="9"/>
      <c r="D5" s="30"/>
      <c r="E5" s="31"/>
      <c r="F5" s="31"/>
    </row>
    <row r="6" spans="1:8" ht="65.25" customHeight="1" x14ac:dyDescent="0.25">
      <c r="A6" s="29" t="s">
        <v>34</v>
      </c>
      <c r="B6" s="29"/>
      <c r="C6" s="29"/>
      <c r="D6" s="29"/>
    </row>
    <row r="7" spans="1:8" ht="13.5" customHeight="1" x14ac:dyDescent="0.25">
      <c r="A7" s="23" t="s">
        <v>0</v>
      </c>
      <c r="B7" s="10"/>
      <c r="C7" s="10"/>
      <c r="D7" s="11" t="s">
        <v>1</v>
      </c>
    </row>
    <row r="8" spans="1:8" x14ac:dyDescent="0.25">
      <c r="A8" s="24" t="s">
        <v>2</v>
      </c>
      <c r="B8" s="12" t="s">
        <v>31</v>
      </c>
      <c r="C8" s="12" t="s">
        <v>32</v>
      </c>
      <c r="D8" s="13" t="s">
        <v>35</v>
      </c>
    </row>
    <row r="9" spans="1:8" ht="19.5" customHeight="1" x14ac:dyDescent="0.25">
      <c r="A9" s="25" t="s">
        <v>3</v>
      </c>
      <c r="B9" s="14">
        <f>B10+B19+B30+B58</f>
        <v>2370114</v>
      </c>
      <c r="C9" s="14">
        <f>C10+C19+C30+C58-0.1</f>
        <v>2608309.7999999998</v>
      </c>
      <c r="D9" s="14">
        <f>D10+D19+D30+D58</f>
        <v>1910947.2</v>
      </c>
      <c r="E9" s="2"/>
    </row>
    <row r="10" spans="1:8" ht="18.75" customHeight="1" x14ac:dyDescent="0.25">
      <c r="A10" s="25" t="s">
        <v>5</v>
      </c>
      <c r="B10" s="14">
        <f>+B11+B13+B15+B17</f>
        <v>432549.2</v>
      </c>
      <c r="C10" s="14">
        <f t="shared" ref="C10:D10" si="0">+C11+C13+C15+C17</f>
        <v>371567</v>
      </c>
      <c r="D10" s="14">
        <f t="shared" si="0"/>
        <v>372199.1</v>
      </c>
    </row>
    <row r="11" spans="1:8" ht="36" customHeight="1" x14ac:dyDescent="0.25">
      <c r="A11" s="25" t="s">
        <v>11</v>
      </c>
      <c r="B11" s="14">
        <f>+B12</f>
        <v>88588.5</v>
      </c>
      <c r="C11" s="14">
        <f t="shared" ref="C11:D11" si="1">+C12</f>
        <v>87679.2</v>
      </c>
      <c r="D11" s="14">
        <f t="shared" si="1"/>
        <v>87587.3</v>
      </c>
    </row>
    <row r="12" spans="1:8" ht="50.25" customHeight="1" x14ac:dyDescent="0.25">
      <c r="A12" s="4" t="s">
        <v>36</v>
      </c>
      <c r="B12" s="15">
        <v>88588.5</v>
      </c>
      <c r="C12" s="16">
        <v>87679.2</v>
      </c>
      <c r="D12" s="16">
        <v>87587.3</v>
      </c>
      <c r="G12" s="3"/>
      <c r="H12" s="3"/>
    </row>
    <row r="13" spans="1:8" x14ac:dyDescent="0.25">
      <c r="A13" s="25" t="s">
        <v>26</v>
      </c>
      <c r="B13" s="14">
        <f>+B14</f>
        <v>200</v>
      </c>
      <c r="C13" s="14">
        <f t="shared" ref="C13:D13" si="2">+C14</f>
        <v>200</v>
      </c>
      <c r="D13" s="14">
        <f t="shared" si="2"/>
        <v>200</v>
      </c>
    </row>
    <row r="14" spans="1:8" ht="31.5" x14ac:dyDescent="0.25">
      <c r="A14" s="4" t="s">
        <v>37</v>
      </c>
      <c r="B14" s="15">
        <v>200</v>
      </c>
      <c r="C14" s="15">
        <v>200</v>
      </c>
      <c r="D14" s="16">
        <v>200</v>
      </c>
    </row>
    <row r="15" spans="1:8" ht="33" customHeight="1" x14ac:dyDescent="0.25">
      <c r="A15" s="25" t="s">
        <v>15</v>
      </c>
      <c r="B15" s="14">
        <f>+B16</f>
        <v>343260.7</v>
      </c>
      <c r="C15" s="14">
        <f t="shared" ref="C15:D15" si="3">+C16</f>
        <v>283187.8</v>
      </c>
      <c r="D15" s="14">
        <f t="shared" si="3"/>
        <v>283911.8</v>
      </c>
    </row>
    <row r="16" spans="1:8" ht="31.5" x14ac:dyDescent="0.25">
      <c r="A16" s="4" t="s">
        <v>38</v>
      </c>
      <c r="B16" s="15">
        <v>343260.7</v>
      </c>
      <c r="C16" s="15">
        <v>283187.8</v>
      </c>
      <c r="D16" s="16">
        <v>283911.8</v>
      </c>
    </row>
    <row r="17" spans="1:7" ht="31.5" x14ac:dyDescent="0.25">
      <c r="A17" s="25" t="s">
        <v>27</v>
      </c>
      <c r="B17" s="14">
        <f>+B18</f>
        <v>500</v>
      </c>
      <c r="C17" s="14">
        <f>+C18</f>
        <v>500</v>
      </c>
      <c r="D17" s="17">
        <f>+D18</f>
        <v>500</v>
      </c>
    </row>
    <row r="18" spans="1:7" ht="34.5" customHeight="1" x14ac:dyDescent="0.25">
      <c r="A18" s="4" t="s">
        <v>56</v>
      </c>
      <c r="B18" s="15">
        <v>500</v>
      </c>
      <c r="C18" s="15">
        <v>500</v>
      </c>
      <c r="D18" s="16">
        <v>500</v>
      </c>
    </row>
    <row r="19" spans="1:7" x14ac:dyDescent="0.25">
      <c r="A19" s="25" t="s">
        <v>6</v>
      </c>
      <c r="B19" s="14">
        <f>+B20+B22+B24+B28</f>
        <v>1440149.7</v>
      </c>
      <c r="C19" s="14">
        <f>+C20+C22+C24+C28</f>
        <v>1367607.7999999998</v>
      </c>
      <c r="D19" s="14">
        <f>+D20+D22+D24+D28</f>
        <v>1355649.3</v>
      </c>
    </row>
    <row r="20" spans="1:7" ht="51" customHeight="1" x14ac:dyDescent="0.25">
      <c r="A20" s="25" t="s">
        <v>12</v>
      </c>
      <c r="B20" s="14">
        <f>+B21</f>
        <v>1317211.2</v>
      </c>
      <c r="C20" s="14">
        <f>+C21</f>
        <v>1246522.8999999999</v>
      </c>
      <c r="D20" s="14">
        <f>+D21</f>
        <v>1235078.6000000001</v>
      </c>
      <c r="G20" s="26"/>
    </row>
    <row r="21" spans="1:7" x14ac:dyDescent="0.25">
      <c r="A21" s="27" t="s">
        <v>39</v>
      </c>
      <c r="B21" s="18">
        <v>1317211.2</v>
      </c>
      <c r="C21" s="18">
        <v>1246522.8999999999</v>
      </c>
      <c r="D21" s="18">
        <v>1235078.6000000001</v>
      </c>
    </row>
    <row r="22" spans="1:7" ht="33.75" customHeight="1" x14ac:dyDescent="0.25">
      <c r="A22" s="25" t="s">
        <v>7</v>
      </c>
      <c r="B22" s="19">
        <f>+B23</f>
        <v>119339.3</v>
      </c>
      <c r="C22" s="19">
        <f t="shared" ref="C22:D22" si="4">+C23</f>
        <v>117639.7</v>
      </c>
      <c r="D22" s="19">
        <f t="shared" si="4"/>
        <v>117125.5</v>
      </c>
    </row>
    <row r="23" spans="1:7" x14ac:dyDescent="0.25">
      <c r="A23" s="4" t="s">
        <v>40</v>
      </c>
      <c r="B23" s="18">
        <v>119339.3</v>
      </c>
      <c r="C23" s="18">
        <v>117639.7</v>
      </c>
      <c r="D23" s="18">
        <v>117125.5</v>
      </c>
    </row>
    <row r="24" spans="1:7" ht="82.5" customHeight="1" x14ac:dyDescent="0.25">
      <c r="A24" s="25" t="s">
        <v>13</v>
      </c>
      <c r="B24" s="14">
        <f>+B26+B25+B27</f>
        <v>3379.4</v>
      </c>
      <c r="C24" s="14">
        <f t="shared" ref="C24:D24" si="5">+C26+C25+C27</f>
        <v>3225.4</v>
      </c>
      <c r="D24" s="14">
        <f t="shared" si="5"/>
        <v>3225.4</v>
      </c>
    </row>
    <row r="25" spans="1:7" ht="55.5" customHeight="1" x14ac:dyDescent="0.25">
      <c r="A25" s="4" t="s">
        <v>58</v>
      </c>
      <c r="B25" s="15">
        <v>300</v>
      </c>
      <c r="C25" s="15">
        <v>300</v>
      </c>
      <c r="D25" s="15">
        <v>300</v>
      </c>
    </row>
    <row r="26" spans="1:7" ht="31.5" x14ac:dyDescent="0.25">
      <c r="A26" s="27" t="s">
        <v>57</v>
      </c>
      <c r="B26" s="18">
        <v>1478.4</v>
      </c>
      <c r="C26" s="18">
        <v>1478.4</v>
      </c>
      <c r="D26" s="18">
        <v>1478.4</v>
      </c>
    </row>
    <row r="27" spans="1:7" ht="31.5" x14ac:dyDescent="0.25">
      <c r="A27" s="27" t="s">
        <v>59</v>
      </c>
      <c r="B27" s="18">
        <v>1601</v>
      </c>
      <c r="C27" s="18">
        <v>1447</v>
      </c>
      <c r="D27" s="18">
        <v>1447</v>
      </c>
    </row>
    <row r="28" spans="1:7" ht="36.75" customHeight="1" x14ac:dyDescent="0.25">
      <c r="A28" s="5" t="s">
        <v>14</v>
      </c>
      <c r="B28" s="20">
        <f>+B29</f>
        <v>219.8</v>
      </c>
      <c r="C28" s="20">
        <f t="shared" ref="C28:D28" si="6">+C29</f>
        <v>219.8</v>
      </c>
      <c r="D28" s="20">
        <f t="shared" si="6"/>
        <v>219.8</v>
      </c>
    </row>
    <row r="29" spans="1:7" ht="36" customHeight="1" x14ac:dyDescent="0.25">
      <c r="A29" s="27" t="s">
        <v>41</v>
      </c>
      <c r="B29" s="18">
        <v>219.8</v>
      </c>
      <c r="C29" s="18">
        <v>219.8</v>
      </c>
      <c r="D29" s="18">
        <v>219.8</v>
      </c>
    </row>
    <row r="30" spans="1:7" ht="31.5" x14ac:dyDescent="0.25">
      <c r="A30" s="5" t="s">
        <v>10</v>
      </c>
      <c r="B30" s="20">
        <f>+B31+B33+B36+B38+B40+B42+B44+B46+B48+B51+B53+B56</f>
        <v>488834</v>
      </c>
      <c r="C30" s="20">
        <f t="shared" ref="C30:D30" si="7">+C31+C33+C36+C38+C40+C42+C44+C46+C48+C51+C53+C56</f>
        <v>860554</v>
      </c>
      <c r="D30" s="20">
        <f t="shared" si="7"/>
        <v>174517.7</v>
      </c>
    </row>
    <row r="31" spans="1:7" ht="47.25" x14ac:dyDescent="0.25">
      <c r="A31" s="5" t="s">
        <v>16</v>
      </c>
      <c r="B31" s="20">
        <f>+B32</f>
        <v>1174.8</v>
      </c>
      <c r="C31" s="20">
        <f>+C32</f>
        <v>1174.8</v>
      </c>
      <c r="D31" s="20">
        <f>+D32</f>
        <v>1174.8</v>
      </c>
    </row>
    <row r="32" spans="1:7" ht="31.5" x14ac:dyDescent="0.25">
      <c r="A32" s="27" t="s">
        <v>42</v>
      </c>
      <c r="B32" s="18">
        <v>1174.8</v>
      </c>
      <c r="C32" s="18">
        <v>1174.8</v>
      </c>
      <c r="D32" s="18">
        <v>1174.8</v>
      </c>
    </row>
    <row r="33" spans="1:4" ht="63" x14ac:dyDescent="0.25">
      <c r="A33" s="5" t="s">
        <v>17</v>
      </c>
      <c r="B33" s="20">
        <f>+B34+B35</f>
        <v>6425.2</v>
      </c>
      <c r="C33" s="20">
        <f t="shared" ref="C33:D33" si="8">+C34+C35</f>
        <v>215</v>
      </c>
      <c r="D33" s="20">
        <f t="shared" si="8"/>
        <v>215</v>
      </c>
    </row>
    <row r="34" spans="1:4" ht="31.5" x14ac:dyDescent="0.25">
      <c r="A34" s="27" t="s">
        <v>43</v>
      </c>
      <c r="B34" s="18">
        <v>6230.2</v>
      </c>
      <c r="C34" s="18">
        <v>20</v>
      </c>
      <c r="D34" s="18">
        <v>20</v>
      </c>
    </row>
    <row r="35" spans="1:4" ht="31.5" x14ac:dyDescent="0.25">
      <c r="A35" s="27" t="s">
        <v>60</v>
      </c>
      <c r="B35" s="18">
        <v>195</v>
      </c>
      <c r="C35" s="18">
        <v>195</v>
      </c>
      <c r="D35" s="18">
        <v>195</v>
      </c>
    </row>
    <row r="36" spans="1:4" ht="47.25" x14ac:dyDescent="0.25">
      <c r="A36" s="5" t="s">
        <v>28</v>
      </c>
      <c r="B36" s="20">
        <f>+B37</f>
        <v>250</v>
      </c>
      <c r="C36" s="20">
        <f t="shared" ref="C36:D36" si="9">+C37</f>
        <v>250</v>
      </c>
      <c r="D36" s="20">
        <f t="shared" si="9"/>
        <v>250</v>
      </c>
    </row>
    <row r="37" spans="1:4" ht="31.5" x14ac:dyDescent="0.25">
      <c r="A37" s="27" t="s">
        <v>44</v>
      </c>
      <c r="B37" s="18">
        <v>250</v>
      </c>
      <c r="C37" s="18">
        <v>250</v>
      </c>
      <c r="D37" s="18">
        <v>250</v>
      </c>
    </row>
    <row r="38" spans="1:4" ht="31.5" x14ac:dyDescent="0.25">
      <c r="A38" s="5" t="s">
        <v>18</v>
      </c>
      <c r="B38" s="20">
        <f>+B39</f>
        <v>270</v>
      </c>
      <c r="C38" s="20">
        <f t="shared" ref="C38:D38" si="10">+C39</f>
        <v>270</v>
      </c>
      <c r="D38" s="20">
        <f t="shared" si="10"/>
        <v>270</v>
      </c>
    </row>
    <row r="39" spans="1:4" ht="31.5" x14ac:dyDescent="0.25">
      <c r="A39" s="27" t="s">
        <v>45</v>
      </c>
      <c r="B39" s="18">
        <v>270</v>
      </c>
      <c r="C39" s="18">
        <v>270</v>
      </c>
      <c r="D39" s="18">
        <v>270</v>
      </c>
    </row>
    <row r="40" spans="1:4" ht="32.25" customHeight="1" x14ac:dyDescent="0.25">
      <c r="A40" s="28" t="s">
        <v>19</v>
      </c>
      <c r="B40" s="21">
        <f>+B41</f>
        <v>69455.199999999997</v>
      </c>
      <c r="C40" s="21">
        <f t="shared" ref="C40:D40" si="11">+C41</f>
        <v>67455.199999999997</v>
      </c>
      <c r="D40" s="21">
        <f t="shared" si="11"/>
        <v>66455.199999999997</v>
      </c>
    </row>
    <row r="41" spans="1:4" ht="38.25" customHeight="1" x14ac:dyDescent="0.25">
      <c r="A41" s="27" t="s">
        <v>46</v>
      </c>
      <c r="B41" s="18">
        <v>69455.199999999997</v>
      </c>
      <c r="C41" s="18">
        <v>67455.199999999997</v>
      </c>
      <c r="D41" s="18">
        <v>66455.199999999997</v>
      </c>
    </row>
    <row r="42" spans="1:4" ht="68.25" customHeight="1" x14ac:dyDescent="0.25">
      <c r="A42" s="25" t="s">
        <v>20</v>
      </c>
      <c r="B42" s="14">
        <f>+B43</f>
        <v>3000</v>
      </c>
      <c r="C42" s="14">
        <f t="shared" ref="C42:D42" si="12">+C43</f>
        <v>0</v>
      </c>
      <c r="D42" s="14">
        <f t="shared" si="12"/>
        <v>0</v>
      </c>
    </row>
    <row r="43" spans="1:4" ht="31.5" x14ac:dyDescent="0.25">
      <c r="A43" s="27" t="s">
        <v>47</v>
      </c>
      <c r="B43" s="18">
        <v>3000</v>
      </c>
      <c r="C43" s="18">
        <v>0</v>
      </c>
      <c r="D43" s="18">
        <v>0</v>
      </c>
    </row>
    <row r="44" spans="1:4" ht="50.25" customHeight="1" x14ac:dyDescent="0.25">
      <c r="A44" s="25" t="s">
        <v>21</v>
      </c>
      <c r="B44" s="14">
        <f>+B45</f>
        <v>18771.099999999999</v>
      </c>
      <c r="C44" s="14">
        <f t="shared" ref="C44:D44" si="13">+C45</f>
        <v>91263.9</v>
      </c>
      <c r="D44" s="14">
        <f t="shared" si="13"/>
        <v>91757.2</v>
      </c>
    </row>
    <row r="45" spans="1:4" ht="36" customHeight="1" x14ac:dyDescent="0.25">
      <c r="A45" s="27" t="s">
        <v>48</v>
      </c>
      <c r="B45" s="18">
        <v>18771.099999999999</v>
      </c>
      <c r="C45" s="18">
        <v>91263.9</v>
      </c>
      <c r="D45" s="18">
        <v>91757.2</v>
      </c>
    </row>
    <row r="46" spans="1:4" ht="66.75" customHeight="1" x14ac:dyDescent="0.25">
      <c r="A46" s="25" t="s">
        <v>22</v>
      </c>
      <c r="B46" s="14">
        <f>+B47</f>
        <v>10846</v>
      </c>
      <c r="C46" s="14">
        <f>+C47</f>
        <v>4299.5</v>
      </c>
      <c r="D46" s="14">
        <f>+D47</f>
        <v>9073.5</v>
      </c>
    </row>
    <row r="47" spans="1:4" ht="34.5" customHeight="1" x14ac:dyDescent="0.25">
      <c r="A47" s="4" t="s">
        <v>49</v>
      </c>
      <c r="B47" s="18">
        <v>10846</v>
      </c>
      <c r="C47" s="18">
        <v>4299.5</v>
      </c>
      <c r="D47" s="18">
        <v>9073.5</v>
      </c>
    </row>
    <row r="48" spans="1:4" ht="31.5" x14ac:dyDescent="0.25">
      <c r="A48" s="5" t="s">
        <v>23</v>
      </c>
      <c r="B48" s="20">
        <f>+B49+B50</f>
        <v>7214.8</v>
      </c>
      <c r="C48" s="20">
        <f t="shared" ref="C48:D48" si="14">+C49+C50</f>
        <v>3510</v>
      </c>
      <c r="D48" s="20">
        <f t="shared" si="14"/>
        <v>3310</v>
      </c>
    </row>
    <row r="49" spans="1:6" ht="34.5" customHeight="1" x14ac:dyDescent="0.25">
      <c r="A49" s="4" t="s">
        <v>50</v>
      </c>
      <c r="B49" s="15">
        <v>7204.8</v>
      </c>
      <c r="C49" s="15">
        <v>3500</v>
      </c>
      <c r="D49" s="18">
        <v>3300</v>
      </c>
    </row>
    <row r="50" spans="1:6" ht="34.5" customHeight="1" x14ac:dyDescent="0.25">
      <c r="A50" s="27" t="s">
        <v>51</v>
      </c>
      <c r="B50" s="18">
        <v>10</v>
      </c>
      <c r="C50" s="18">
        <v>10</v>
      </c>
      <c r="D50" s="18">
        <v>10</v>
      </c>
    </row>
    <row r="51" spans="1:6" ht="39" customHeight="1" x14ac:dyDescent="0.25">
      <c r="A51" s="5" t="s">
        <v>25</v>
      </c>
      <c r="B51" s="20">
        <f>+B52</f>
        <v>843</v>
      </c>
      <c r="C51" s="20">
        <f t="shared" ref="C51:D51" si="15">+C52</f>
        <v>843</v>
      </c>
      <c r="D51" s="20">
        <f t="shared" si="15"/>
        <v>843</v>
      </c>
    </row>
    <row r="52" spans="1:6" ht="47.25" x14ac:dyDescent="0.25">
      <c r="A52" s="4" t="s">
        <v>52</v>
      </c>
      <c r="B52" s="15">
        <v>843</v>
      </c>
      <c r="C52" s="15">
        <v>843</v>
      </c>
      <c r="D52" s="18">
        <v>843</v>
      </c>
    </row>
    <row r="53" spans="1:6" ht="63" x14ac:dyDescent="0.25">
      <c r="A53" s="25" t="s">
        <v>24</v>
      </c>
      <c r="B53" s="14">
        <f>+B54+B55</f>
        <v>361172.4</v>
      </c>
      <c r="C53" s="14">
        <f t="shared" ref="C53:D53" si="16">+C54+C55</f>
        <v>682254.7</v>
      </c>
      <c r="D53" s="14">
        <f t="shared" si="16"/>
        <v>0</v>
      </c>
    </row>
    <row r="54" spans="1:6" ht="31.5" x14ac:dyDescent="0.25">
      <c r="A54" s="27" t="s">
        <v>53</v>
      </c>
      <c r="B54" s="18">
        <v>360217.4</v>
      </c>
      <c r="C54" s="18">
        <v>682254.7</v>
      </c>
      <c r="D54" s="18">
        <v>0</v>
      </c>
    </row>
    <row r="55" spans="1:6" ht="31.5" x14ac:dyDescent="0.25">
      <c r="A55" s="27" t="s">
        <v>54</v>
      </c>
      <c r="B55" s="18">
        <v>955</v>
      </c>
      <c r="C55" s="18">
        <v>0</v>
      </c>
      <c r="D55" s="18">
        <v>0</v>
      </c>
    </row>
    <row r="56" spans="1:6" ht="47.25" x14ac:dyDescent="0.25">
      <c r="A56" s="5" t="s">
        <v>30</v>
      </c>
      <c r="B56" s="14">
        <f>B57</f>
        <v>9411.5</v>
      </c>
      <c r="C56" s="14">
        <f t="shared" ref="C56:D56" si="17">C57</f>
        <v>9017.9</v>
      </c>
      <c r="D56" s="14">
        <f t="shared" si="17"/>
        <v>1169</v>
      </c>
    </row>
    <row r="57" spans="1:6" ht="63" x14ac:dyDescent="0.25">
      <c r="A57" s="27" t="s">
        <v>55</v>
      </c>
      <c r="B57" s="18">
        <v>9411.5</v>
      </c>
      <c r="C57" s="18">
        <v>9017.9</v>
      </c>
      <c r="D57" s="18">
        <v>1169</v>
      </c>
    </row>
    <row r="58" spans="1:6" ht="31.5" x14ac:dyDescent="0.25">
      <c r="A58" s="5" t="s">
        <v>8</v>
      </c>
      <c r="B58" s="20">
        <f>B59</f>
        <v>8581.1</v>
      </c>
      <c r="C58" s="20">
        <f t="shared" ref="C58:F58" si="18">C59</f>
        <v>8581.1</v>
      </c>
      <c r="D58" s="20">
        <f t="shared" si="18"/>
        <v>8581.1</v>
      </c>
      <c r="E58" s="20">
        <f t="shared" si="18"/>
        <v>0</v>
      </c>
      <c r="F58" s="20">
        <f t="shared" si="18"/>
        <v>0</v>
      </c>
    </row>
    <row r="59" spans="1:6" ht="31.5" x14ac:dyDescent="0.25">
      <c r="A59" s="5" t="s">
        <v>9</v>
      </c>
      <c r="B59" s="20">
        <f>B60+B61</f>
        <v>8581.1</v>
      </c>
      <c r="C59" s="20">
        <f t="shared" ref="C59:D59" si="19">C60+C61</f>
        <v>8581.1</v>
      </c>
      <c r="D59" s="20">
        <f t="shared" si="19"/>
        <v>8581.1</v>
      </c>
      <c r="E59" s="20">
        <f t="shared" ref="E59:F59" si="20">E60</f>
        <v>0</v>
      </c>
      <c r="F59" s="20">
        <f t="shared" si="20"/>
        <v>0</v>
      </c>
    </row>
    <row r="60" spans="1:6" ht="78.75" hidden="1" x14ac:dyDescent="0.25">
      <c r="A60" s="27" t="s">
        <v>29</v>
      </c>
      <c r="B60" s="18">
        <v>0</v>
      </c>
      <c r="C60" s="18">
        <v>0</v>
      </c>
      <c r="D60" s="18">
        <v>0</v>
      </c>
    </row>
    <row r="61" spans="1:6" x14ac:dyDescent="0.25">
      <c r="A61" s="27" t="s">
        <v>4</v>
      </c>
      <c r="B61" s="18">
        <v>8581.1</v>
      </c>
      <c r="C61" s="18">
        <v>8581.1</v>
      </c>
      <c r="D61" s="18">
        <v>8581.1</v>
      </c>
    </row>
  </sheetData>
  <autoFilter ref="A8:D60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2024-11-15T03:55:00Z</cp:lastPrinted>
  <dcterms:created xsi:type="dcterms:W3CDTF">2014-10-22T07:17:08Z</dcterms:created>
  <dcterms:modified xsi:type="dcterms:W3CDTF">2024-12-10T09:27:16Z</dcterms:modified>
</cp:coreProperties>
</file>